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9416" windowHeight="9792" activeTab="1"/>
  </bookViews>
  <sheets>
    <sheet name="титульный" sheetId="2" r:id="rId1"/>
    <sheet name="план учебного процесса" sheetId="3" r:id="rId2"/>
  </sheets>
  <calcPr calcId="125725"/>
</workbook>
</file>

<file path=xl/calcChain.xml><?xml version="1.0" encoding="utf-8"?>
<calcChain xmlns="http://schemas.openxmlformats.org/spreadsheetml/2006/main">
  <c r="G34" i="3"/>
  <c r="H34"/>
  <c r="I34"/>
  <c r="J34"/>
  <c r="K34"/>
  <c r="L34"/>
  <c r="M34"/>
  <c r="D36"/>
  <c r="D37"/>
  <c r="D38"/>
  <c r="D39"/>
  <c r="D35"/>
  <c r="E9"/>
  <c r="G9"/>
  <c r="H9"/>
  <c r="I9"/>
  <c r="J9"/>
  <c r="F12"/>
  <c r="F13" l="1"/>
  <c r="F53" l="1"/>
  <c r="D53" s="1"/>
  <c r="D14"/>
  <c r="F15"/>
  <c r="D16"/>
  <c r="F17"/>
  <c r="D17" s="1"/>
  <c r="F18"/>
  <c r="D18" s="1"/>
  <c r="F23"/>
  <c r="D24"/>
  <c r="F25"/>
  <c r="D25" s="1"/>
  <c r="F26"/>
  <c r="D26" s="1"/>
  <c r="F27"/>
  <c r="D27" s="1"/>
  <c r="D29"/>
  <c r="D30"/>
  <c r="F32"/>
  <c r="F40"/>
  <c r="F34" l="1"/>
  <c r="D40"/>
  <c r="D34" s="1"/>
  <c r="D15"/>
  <c r="F9"/>
  <c r="D13"/>
  <c r="D32"/>
  <c r="D12"/>
  <c r="D23"/>
  <c r="D20"/>
  <c r="D9" l="1"/>
</calcChain>
</file>

<file path=xl/sharedStrings.xml><?xml version="1.0" encoding="utf-8"?>
<sst xmlns="http://schemas.openxmlformats.org/spreadsheetml/2006/main" count="208" uniqueCount="173">
  <si>
    <t>«Батайское профессиональное училище №108»</t>
  </si>
  <si>
    <t xml:space="preserve">Одобрено:     </t>
  </si>
  <si>
    <t xml:space="preserve">на заседании педагогического совета  </t>
  </si>
  <si>
    <t>Утверждаю:</t>
  </si>
  <si>
    <t>директор ГАПОУ РО ПУ №108</t>
  </si>
  <si>
    <t>УЧЕБНЫЙ  ПЛАН</t>
  </si>
  <si>
    <t>ПРОГРАММЫ ПОДГОТОВКИ КВАЛИФИЦИРОВАННЫХ РАБОЧИХ, СЛУЖАЩИХ</t>
  </si>
  <si>
    <t>Государственного автономного профессионального образовательного учреждения Ростовской области</t>
  </si>
  <si>
    <t>наименование образовательного учреждения</t>
  </si>
  <si>
    <t>по профессии среднего профессионального образования</t>
  </si>
  <si>
    <t>Код и наименование профессии СПО</t>
  </si>
  <si>
    <t>ГОСУДАРСТВЕННОЕ АВТОНОМНОЕ ПРОФЕССИОНАЛЬНОЕ ОБРАЗОВАТЕЛЬНОЕ УЧРЕЖДЕНИЕ
РОСТОВСКОЙ ОБЛАСТИ
«Батайское профессиональное училище №108»</t>
  </si>
  <si>
    <r>
      <t xml:space="preserve">Нормативный срок обучения – </t>
    </r>
    <r>
      <rPr>
        <b/>
        <sz val="12"/>
        <color theme="1"/>
        <rFont val="Times New Roman"/>
        <family val="1"/>
        <charset val="204"/>
      </rPr>
      <t>2 года 10 месяцев</t>
    </r>
    <r>
      <rPr>
        <sz val="12"/>
        <color theme="1"/>
        <rFont val="Times New Roman"/>
        <family val="1"/>
        <charset val="204"/>
      </rPr>
      <t xml:space="preserve"> на базе основного общего образования с получением среднего общего образования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</si>
  <si>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</si>
  <si>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</si>
  <si>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</si>
  <si>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</si>
  <si>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</si>
  <si>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</si>
  <si>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</si>
  <si>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</si>
  <si>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</si>
  <si>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</si>
  <si>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</si>
  <si>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1. Сводные данные по бюджету времени (в неделях)</t>
  </si>
  <si>
    <t>Государственная итоговая аттестация</t>
  </si>
  <si>
    <t>1 курс</t>
  </si>
  <si>
    <t>2 курс</t>
  </si>
  <si>
    <t>3 курс</t>
  </si>
  <si>
    <t>Всего:</t>
  </si>
  <si>
    <t xml:space="preserve">Индекс 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</si>
  <si>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</si>
  <si>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</si>
  <si>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час</t>
  </si>
  <si>
    <t>обязательная аудиторная нагрузка</t>
  </si>
  <si>
    <t>всего занятий</t>
  </si>
  <si>
    <t>в т.ч. практич. и лаб. занятий</t>
  </si>
  <si>
    <t>максимальная</t>
  </si>
  <si>
    <t>самостоятельная учебная работа</t>
  </si>
  <si>
    <t>Распределение обязательной аудиторной нагрузки по курсам и семестрам, час.в семестр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</si>
  <si>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</si>
  <si>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</si>
  <si>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</si>
  <si>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</si>
  <si>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</si>
  <si>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</si>
  <si>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УП</t>
  </si>
  <si>
    <t>ПП</t>
  </si>
  <si>
    <t>Общеобразовательный цикл</t>
  </si>
  <si>
    <t>Общие дисциплины</t>
  </si>
  <si>
    <t xml:space="preserve">Общие базовые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</si>
  <si>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</si>
  <si>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</si>
  <si>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</si>
  <si>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</si>
  <si>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</si>
  <si>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</si>
  <si>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ОУД.01</t>
  </si>
  <si>
    <t>ОУД.02</t>
  </si>
  <si>
    <t>ОУД.04</t>
  </si>
  <si>
    <t>ОУД.05</t>
  </si>
  <si>
    <t>ОУД.06</t>
  </si>
  <si>
    <t>ОУД.18</t>
  </si>
  <si>
    <t>Астрономия</t>
  </si>
  <si>
    <t>Общие профильные</t>
  </si>
  <si>
    <t>ОУД.03</t>
  </si>
  <si>
    <t>Математика</t>
  </si>
  <si>
    <t>По выбору из обязательных предметных областей базовые</t>
  </si>
  <si>
    <t>Химия</t>
  </si>
  <si>
    <t>Обществознание (вкл. экономику и право)</t>
  </si>
  <si>
    <t>ОУД.09</t>
  </si>
  <si>
    <t>ОУД.10</t>
  </si>
  <si>
    <t>Биология</t>
  </si>
  <si>
    <t>ОУД.15</t>
  </si>
  <si>
    <t>ОУД.16</t>
  </si>
  <si>
    <t>География</t>
  </si>
  <si>
    <t>По выбору из обязательных предметных областей профильные</t>
  </si>
  <si>
    <t xml:space="preserve">ОУД.07 </t>
  </si>
  <si>
    <t>Информатика</t>
  </si>
  <si>
    <t>ОУД.08</t>
  </si>
  <si>
    <t xml:space="preserve"> Физика</t>
  </si>
  <si>
    <t>УД.01</t>
  </si>
  <si>
    <t>УД.02</t>
  </si>
  <si>
    <t xml:space="preserve">Дополнительные дисциплины </t>
  </si>
  <si>
    <t>Охрана труда</t>
  </si>
  <si>
    <t>Материаловедение</t>
  </si>
  <si>
    <t>Безопасность жизнедеятельности</t>
  </si>
  <si>
    <t>УД</t>
  </si>
  <si>
    <t>ОУД</t>
  </si>
  <si>
    <t>ОП.01</t>
  </si>
  <si>
    <t>ОП.02</t>
  </si>
  <si>
    <t>ОП.03</t>
  </si>
  <si>
    <t>ОП.04</t>
  </si>
  <si>
    <t>Профессиональный цикл</t>
  </si>
  <si>
    <t>Профессиональные модули</t>
  </si>
  <si>
    <t>ПМ</t>
  </si>
  <si>
    <t>ПМ.01</t>
  </si>
  <si>
    <t>МДК.01.01</t>
  </si>
  <si>
    <t>ПМ.02</t>
  </si>
  <si>
    <t>МДК.02.01</t>
  </si>
  <si>
    <t>ГИА</t>
  </si>
  <si>
    <t>дисциплин и МДК</t>
  </si>
  <si>
    <t>Э</t>
  </si>
  <si>
    <t>ДЗ</t>
  </si>
  <si>
    <t>З</t>
  </si>
  <si>
    <t>17/612</t>
  </si>
  <si>
    <t xml:space="preserve">ОУД.17 </t>
  </si>
  <si>
    <t>Экология</t>
  </si>
  <si>
    <t>Итогго по ППКРС</t>
  </si>
  <si>
    <t xml:space="preserve"> </t>
  </si>
  <si>
    <t>Дисциплины по выбору</t>
  </si>
  <si>
    <t>2 нед</t>
  </si>
  <si>
    <t>ДЗ 2</t>
  </si>
  <si>
    <t>ДЗ 4</t>
  </si>
  <si>
    <t xml:space="preserve">Зач 1,2,3, ДЗ 4
</t>
  </si>
  <si>
    <t>кЭ 3</t>
  </si>
  <si>
    <t>ДЗ 3</t>
  </si>
  <si>
    <t>ДЗ 6</t>
  </si>
  <si>
    <t>ДЗ 5</t>
  </si>
  <si>
    <t>ЭК 6</t>
  </si>
  <si>
    <t>Э 4</t>
  </si>
  <si>
    <t>Общепрофессиональный цикл</t>
  </si>
  <si>
    <t xml:space="preserve">ДЗ 4 </t>
  </si>
  <si>
    <t>Введение в профессию</t>
  </si>
  <si>
    <t>УП.01.01</t>
  </si>
  <si>
    <t>8/288</t>
  </si>
  <si>
    <t>Эффективное поведение на рынке труда</t>
  </si>
  <si>
    <t>Консультаций: по 4 часа в год на обучающегося                                                       Государственная итоговая аттестация: защита квалификационной работы, которая вкелючает в себя:                                                                                                           1. Выпускную практическую квалификационную работу                                              2. Письменную экзаменационную работу</t>
  </si>
  <si>
    <t>5 нед</t>
  </si>
  <si>
    <t>ФК.00</t>
  </si>
  <si>
    <t>15/540</t>
  </si>
  <si>
    <t xml:space="preserve">протокол №__ от ____ августа 2020 г                                                                        </t>
  </si>
  <si>
    <t>__________ В.П. Зайцев                        от ___ августа 2020 г.</t>
  </si>
  <si>
    <r>
      <t xml:space="preserve">По программе базовой подготовки на </t>
    </r>
    <r>
      <rPr>
        <b/>
        <sz val="12"/>
        <color theme="1"/>
        <rFont val="Times New Roman"/>
        <family val="1"/>
        <charset val="204"/>
      </rPr>
      <t>2020-2023</t>
    </r>
    <r>
      <rPr>
        <sz val="12"/>
        <color theme="1"/>
        <rFont val="Times New Roman"/>
        <family val="1"/>
        <charset val="204"/>
      </rPr>
      <t xml:space="preserve"> учебные годы</t>
    </r>
  </si>
  <si>
    <t>24/864</t>
  </si>
  <si>
    <t>Э 3</t>
  </si>
  <si>
    <t>ДЗ1</t>
  </si>
  <si>
    <t>1.1 План учебного процесса по профессии 23.01.07 Машинист крана (крановщик)</t>
  </si>
  <si>
    <t>23.01.07.  Машинист крана (крановщик)</t>
  </si>
  <si>
    <t xml:space="preserve">Квалификация:                             </t>
  </si>
  <si>
    <t xml:space="preserve">                                                         Водитель автомобиля ;</t>
  </si>
  <si>
    <t xml:space="preserve">                                                         Машинист крана автомобильного</t>
  </si>
  <si>
    <t>Слесарное дело</t>
  </si>
  <si>
    <t>ОП.05</t>
  </si>
  <si>
    <t xml:space="preserve">Электротехника </t>
  </si>
  <si>
    <t>Техническое черчение</t>
  </si>
  <si>
    <t>ОП.06</t>
  </si>
  <si>
    <t>Транспортировка грузов</t>
  </si>
  <si>
    <t>Теоретическая подготовка водителей автомобилей категоии "С"</t>
  </si>
  <si>
    <t>УП.02</t>
  </si>
  <si>
    <t xml:space="preserve"> Эксплуатация крана при производстве работ (по видам)</t>
  </si>
  <si>
    <t>МДК.02.01. Устройство, управление и техническое обслуживание крана</t>
  </si>
  <si>
    <t>ПП.02</t>
  </si>
  <si>
    <t>УП.01* Учебная практика(проводится вне сетки УП) 72 часа 1,2,3,4,5 семестр</t>
  </si>
  <si>
    <t>2\72</t>
  </si>
  <si>
    <t>6\216</t>
  </si>
  <si>
    <t>8\288</t>
  </si>
  <si>
    <t>Теория</t>
  </si>
  <si>
    <t>ЭК 5</t>
  </si>
  <si>
    <t>теорет.</t>
  </si>
  <si>
    <t>10\360</t>
  </si>
  <si>
    <t>39\1044</t>
  </si>
  <si>
    <t>77\2772(ССО 2052+ПМ 720)</t>
  </si>
  <si>
    <t>21/756</t>
  </si>
  <si>
    <t>756     0/0/756</t>
  </si>
  <si>
    <t xml:space="preserve"> 756     0/0/756</t>
  </si>
  <si>
    <t>87  87\0\0</t>
  </si>
  <si>
    <r>
      <t xml:space="preserve">468  </t>
    </r>
    <r>
      <rPr>
        <sz val="8"/>
        <color theme="1"/>
        <rFont val="Times New Roman"/>
        <family val="1"/>
        <charset val="204"/>
      </rPr>
      <t>108\72\288</t>
    </r>
  </si>
  <si>
    <r>
      <t>371  83</t>
    </r>
    <r>
      <rPr>
        <sz val="9"/>
        <color theme="1"/>
        <rFont val="Times New Roman"/>
        <family val="1"/>
        <charset val="204"/>
      </rPr>
      <t>/288/0</t>
    </r>
  </si>
  <si>
    <t>123  123\0\0</t>
  </si>
  <si>
    <r>
      <t xml:space="preserve">439  </t>
    </r>
    <r>
      <rPr>
        <b/>
        <sz val="8"/>
        <color theme="1"/>
        <rFont val="Times New Roman"/>
        <family val="1"/>
        <charset val="204"/>
      </rPr>
      <t xml:space="preserve"> 151\288\0</t>
    </r>
  </si>
  <si>
    <r>
      <t xml:space="preserve">536    </t>
    </r>
    <r>
      <rPr>
        <sz val="8"/>
        <color theme="1"/>
        <rFont val="Times New Roman"/>
        <family val="1"/>
        <charset val="204"/>
      </rPr>
      <t>176\72\288</t>
    </r>
  </si>
  <si>
    <t>15\540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</si>
</sst>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/>
    <xf numFmtId="0" fontId="1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view="pageLayout" topLeftCell="A10" zoomScaleNormal="100" workbookViewId="0">
      <selection activeCell="C6" sqref="C6"/>
    </sheetView>
  </sheetViews>
  <sheetFormatPr defaultRowHeight="14.4"/>
  <cols>
    <col min="1" max="1" width="10.88671875" customWidth="1"/>
    <col min="2" max="2" width="15.44140625" customWidth="1"/>
    <col min="3" max="3" width="11.6640625" customWidth="1"/>
    <col min="6" max="6" width="9.6640625" customWidth="1"/>
    <col min="8" max="8" width="7" customWidth="1"/>
    <col min="9" max="9" width="7.6640625" customWidth="1"/>
    <col min="10" max="10" width="5.44140625" customWidth="1"/>
    <col min="11" max="12" width="9.109375" hidden="1" customWidth="1"/>
    <col min="13" max="13" width="16.88671875" hidden="1" customWidth="1"/>
    <col min="14" max="14" width="9.109375" hidden="1" customWidth="1"/>
    <col min="17" max="17" width="9.109375" customWidth="1"/>
    <col min="18" max="18" width="8.5546875" customWidth="1"/>
  </cols>
  <sheetData>
    <row r="1" spans="1:17" ht="54.75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3.5" customHeight="1">
      <c r="A2" s="109" t="s">
        <v>1</v>
      </c>
      <c r="B2" s="109"/>
      <c r="J2" s="105" t="s">
        <v>3</v>
      </c>
      <c r="K2" s="105"/>
      <c r="L2" s="105"/>
      <c r="M2" s="105"/>
      <c r="N2" s="105"/>
      <c r="O2" s="105"/>
      <c r="P2" s="105"/>
      <c r="Q2" s="105"/>
    </row>
    <row r="3" spans="1:17" ht="16.5" customHeight="1">
      <c r="A3" s="107" t="s">
        <v>2</v>
      </c>
      <c r="B3" s="107"/>
      <c r="C3" s="107"/>
      <c r="J3" s="106" t="s">
        <v>4</v>
      </c>
      <c r="K3" s="106"/>
      <c r="L3" s="106"/>
      <c r="M3" s="106"/>
      <c r="N3" s="106"/>
      <c r="O3" s="106"/>
      <c r="P3" s="106"/>
      <c r="Q3" s="106"/>
    </row>
    <row r="4" spans="1:17" ht="34.5" customHeight="1">
      <c r="A4" s="108" t="s">
        <v>131</v>
      </c>
      <c r="B4" s="108"/>
      <c r="C4" s="108"/>
      <c r="J4" s="106" t="s">
        <v>132</v>
      </c>
      <c r="K4" s="106"/>
      <c r="L4" s="106"/>
      <c r="M4" s="106"/>
      <c r="N4" s="106"/>
      <c r="O4" s="106"/>
      <c r="P4" s="106"/>
      <c r="Q4" s="106"/>
    </row>
    <row r="5" spans="1:17" ht="17.399999999999999">
      <c r="F5" s="3" t="s">
        <v>5</v>
      </c>
    </row>
    <row r="6" spans="1:17" ht="15.6">
      <c r="F6" s="4" t="s">
        <v>6</v>
      </c>
    </row>
    <row r="7" spans="1:17" ht="15.6">
      <c r="F7" s="5" t="s">
        <v>7</v>
      </c>
    </row>
    <row r="8" spans="1:17" ht="15.6">
      <c r="F8" s="5" t="s">
        <v>0</v>
      </c>
    </row>
    <row r="9" spans="1:17">
      <c r="F9" s="6" t="s">
        <v>8</v>
      </c>
    </row>
    <row r="10" spans="1:17" ht="18">
      <c r="F10" s="1" t="s">
        <v>9</v>
      </c>
    </row>
    <row r="11" spans="1:17" ht="17.399999999999999">
      <c r="F11" s="7" t="s">
        <v>138</v>
      </c>
    </row>
    <row r="12" spans="1:17">
      <c r="F12" s="6" t="s">
        <v>10</v>
      </c>
    </row>
    <row r="13" spans="1:17" ht="15.6">
      <c r="B13" s="2" t="s">
        <v>133</v>
      </c>
      <c r="F13" s="6"/>
    </row>
    <row r="14" spans="1:17" ht="15.6">
      <c r="B14" s="2" t="s">
        <v>139</v>
      </c>
    </row>
    <row r="15" spans="1:17" ht="15.6">
      <c r="B15" s="2" t="s">
        <v>140</v>
      </c>
    </row>
    <row r="16" spans="1:17" ht="15.6">
      <c r="B16" s="2" t="s">
        <v>141</v>
      </c>
    </row>
    <row r="17" spans="1:18" ht="15.6">
      <c r="B17" s="93"/>
      <c r="C17" s="93"/>
      <c r="D17" s="93"/>
      <c r="E17" s="93"/>
      <c r="F17" s="93"/>
      <c r="G17" s="93"/>
    </row>
    <row r="18" spans="1:18" ht="15.6">
      <c r="A18" s="2" t="s">
        <v>12</v>
      </c>
      <c r="B18" s="2"/>
    </row>
    <row r="19" spans="1:18" ht="15.6">
      <c r="A19" s="103" t="s">
        <v>24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84"/>
    </row>
    <row r="20" spans="1:18" ht="33" customHeight="1">
      <c r="A20" s="12" t="s">
        <v>13</v>
      </c>
      <c r="B20" s="13" t="s">
        <v>14</v>
      </c>
      <c r="C20" s="8" t="s">
        <v>15</v>
      </c>
      <c r="D20" s="98" t="s">
        <v>16</v>
      </c>
      <c r="E20" s="98"/>
      <c r="F20" s="98" t="s">
        <v>17</v>
      </c>
      <c r="G20" s="98"/>
      <c r="H20" s="99" t="s">
        <v>25</v>
      </c>
      <c r="I20" s="99"/>
      <c r="J20" s="98" t="s">
        <v>18</v>
      </c>
      <c r="K20" s="98"/>
      <c r="L20" s="98"/>
      <c r="M20" s="98"/>
      <c r="N20" s="98"/>
      <c r="O20" s="98"/>
      <c r="P20" s="110" t="s">
        <v>19</v>
      </c>
      <c r="Q20" s="111"/>
      <c r="R20" s="11"/>
    </row>
    <row r="21" spans="1:18" ht="15" customHeight="1">
      <c r="A21" s="36">
        <v>1</v>
      </c>
      <c r="B21" s="36">
        <v>2</v>
      </c>
      <c r="C21" s="37">
        <v>3</v>
      </c>
      <c r="D21" s="102">
        <v>4</v>
      </c>
      <c r="E21" s="102"/>
      <c r="F21" s="100">
        <v>5</v>
      </c>
      <c r="G21" s="101"/>
      <c r="H21" s="100">
        <v>6</v>
      </c>
      <c r="I21" s="101"/>
      <c r="J21" s="100">
        <v>7</v>
      </c>
      <c r="K21" s="114"/>
      <c r="L21" s="114"/>
      <c r="M21" s="114"/>
      <c r="N21" s="114"/>
      <c r="O21" s="101"/>
      <c r="P21" s="112">
        <v>8</v>
      </c>
      <c r="Q21" s="113"/>
      <c r="R21" s="11"/>
    </row>
    <row r="22" spans="1:18" ht="15.6">
      <c r="A22" s="16" t="s">
        <v>26</v>
      </c>
      <c r="B22" s="35">
        <v>41</v>
      </c>
      <c r="C22" s="35"/>
      <c r="D22" s="97"/>
      <c r="E22" s="97"/>
      <c r="F22" s="97"/>
      <c r="G22" s="97"/>
      <c r="H22" s="97"/>
      <c r="I22" s="97"/>
      <c r="J22" s="97">
        <v>11</v>
      </c>
      <c r="K22" s="97"/>
      <c r="L22" s="97"/>
      <c r="M22" s="97"/>
      <c r="N22" s="97"/>
      <c r="O22" s="97"/>
      <c r="P22" s="94">
        <v>52</v>
      </c>
      <c r="Q22" s="94"/>
      <c r="R22" s="11"/>
    </row>
    <row r="23" spans="1:18" ht="15.6">
      <c r="A23" s="16" t="s">
        <v>27</v>
      </c>
      <c r="B23" s="35">
        <v>30</v>
      </c>
      <c r="C23" s="35">
        <v>8</v>
      </c>
      <c r="D23" s="97"/>
      <c r="E23" s="97"/>
      <c r="F23" s="97">
        <v>3</v>
      </c>
      <c r="G23" s="97"/>
      <c r="H23" s="97"/>
      <c r="I23" s="97"/>
      <c r="J23" s="97">
        <v>11</v>
      </c>
      <c r="K23" s="97"/>
      <c r="L23" s="97"/>
      <c r="M23" s="97"/>
      <c r="N23" s="97"/>
      <c r="O23" s="97"/>
      <c r="P23" s="94">
        <v>52</v>
      </c>
      <c r="Q23" s="94"/>
      <c r="R23" s="11"/>
    </row>
    <row r="24" spans="1:18" ht="15.6">
      <c r="A24" s="16" t="s">
        <v>28</v>
      </c>
      <c r="B24" s="35">
        <v>6</v>
      </c>
      <c r="C24" s="35">
        <v>2</v>
      </c>
      <c r="D24" s="97">
        <v>29</v>
      </c>
      <c r="E24" s="97"/>
      <c r="F24" s="97">
        <v>2</v>
      </c>
      <c r="G24" s="97"/>
      <c r="H24" s="97">
        <v>2</v>
      </c>
      <c r="I24" s="97"/>
      <c r="J24" s="97">
        <v>2</v>
      </c>
      <c r="K24" s="97"/>
      <c r="L24" s="97"/>
      <c r="M24" s="97"/>
      <c r="N24" s="97"/>
      <c r="O24" s="97"/>
      <c r="P24" s="94">
        <v>43</v>
      </c>
      <c r="Q24" s="94"/>
      <c r="R24" s="11"/>
    </row>
    <row r="25" spans="1:18">
      <c r="A25" s="15" t="s">
        <v>29</v>
      </c>
      <c r="B25" s="91">
        <v>77</v>
      </c>
      <c r="C25" s="91">
        <v>10</v>
      </c>
      <c r="D25" s="96">
        <v>29</v>
      </c>
      <c r="E25" s="96"/>
      <c r="F25" s="96">
        <v>5</v>
      </c>
      <c r="G25" s="96"/>
      <c r="H25" s="96">
        <v>2</v>
      </c>
      <c r="I25" s="96"/>
      <c r="J25" s="96">
        <v>24</v>
      </c>
      <c r="K25" s="96"/>
      <c r="L25" s="96"/>
      <c r="M25" s="96"/>
      <c r="N25" s="96"/>
      <c r="O25" s="96"/>
      <c r="P25" s="95">
        <v>147</v>
      </c>
      <c r="Q25" s="95"/>
      <c r="R25" s="11"/>
    </row>
    <row r="26" spans="1:18">
      <c r="C26" s="9"/>
      <c r="D26" s="10"/>
      <c r="E26" s="10"/>
      <c r="F26" s="10"/>
      <c r="G26" s="10"/>
      <c r="H26" s="10"/>
      <c r="I26" s="10"/>
      <c r="J26" s="10"/>
    </row>
  </sheetData>
  <mergeCells count="39">
    <mergeCell ref="H21:I21"/>
    <mergeCell ref="H22:I22"/>
    <mergeCell ref="J22:O22"/>
    <mergeCell ref="A19:Q19"/>
    <mergeCell ref="A1:Q1"/>
    <mergeCell ref="J2:Q2"/>
    <mergeCell ref="J3:Q3"/>
    <mergeCell ref="J4:Q4"/>
    <mergeCell ref="A3:C3"/>
    <mergeCell ref="A4:C4"/>
    <mergeCell ref="A2:B2"/>
    <mergeCell ref="P20:Q20"/>
    <mergeCell ref="P21:Q21"/>
    <mergeCell ref="P22:Q22"/>
    <mergeCell ref="J20:O20"/>
    <mergeCell ref="J21:O21"/>
    <mergeCell ref="F25:G25"/>
    <mergeCell ref="F24:G24"/>
    <mergeCell ref="F23:G23"/>
    <mergeCell ref="F22:G22"/>
    <mergeCell ref="D20:E20"/>
    <mergeCell ref="D21:E21"/>
    <mergeCell ref="D22:E22"/>
    <mergeCell ref="B17:G17"/>
    <mergeCell ref="P24:Q24"/>
    <mergeCell ref="P25:Q25"/>
    <mergeCell ref="J25:O25"/>
    <mergeCell ref="J24:O24"/>
    <mergeCell ref="J23:O23"/>
    <mergeCell ref="P23:Q23"/>
    <mergeCell ref="H23:I23"/>
    <mergeCell ref="D23:E23"/>
    <mergeCell ref="D24:E24"/>
    <mergeCell ref="D25:E25"/>
    <mergeCell ref="F20:G20"/>
    <mergeCell ref="H20:I20"/>
    <mergeCell ref="H24:I24"/>
    <mergeCell ref="F21:G21"/>
    <mergeCell ref="H25:I25"/>
  </mergeCells>
  <pageMargins left="0.7" right="0.7" top="0.75" bottom="0.75" header="0.3" footer="0.3"/>
  <pageSetup paperSize="9" orientation="landscape" horizontalDpi="180" verticalDpi="180" r:id="rId1"/>
  <headerFooter>
    <oddFooter>&amp;C&amp;"-,курсив"&amp;K00-048УП.23.01.07 2020-2023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Layout" zoomScale="70" zoomScaleNormal="100" zoomScalePageLayoutView="70" workbookViewId="0">
      <selection activeCell="I4" sqref="I4"/>
    </sheetView>
  </sheetViews>
  <sheetFormatPr defaultRowHeight="14.4"/>
  <cols>
    <col min="1" max="1" width="7.6640625" style="42" customWidth="1"/>
    <col min="2" max="2" width="27.33203125" customWidth="1"/>
    <col min="4" max="4" width="10.6640625" bestFit="1" customWidth="1"/>
    <col min="6" max="6" width="11" customWidth="1"/>
    <col min="11" max="13" width="9.109375" customWidth="1"/>
  </cols>
  <sheetData>
    <row r="1" spans="1:14" ht="17.399999999999999">
      <c r="A1" s="141" t="s">
        <v>137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30" customHeight="1">
      <c r="A2" s="127" t="s">
        <v>30</v>
      </c>
      <c r="B2" s="143" t="s">
        <v>31</v>
      </c>
      <c r="C2" s="135" t="s">
        <v>32</v>
      </c>
      <c r="D2" s="127" t="s">
        <v>33</v>
      </c>
      <c r="E2" s="127"/>
      <c r="F2" s="127"/>
      <c r="G2" s="127"/>
      <c r="H2" s="128" t="s">
        <v>39</v>
      </c>
      <c r="I2" s="128"/>
      <c r="J2" s="128"/>
      <c r="K2" s="128"/>
      <c r="L2" s="128"/>
      <c r="M2" s="128"/>
      <c r="N2" s="18"/>
    </row>
    <row r="3" spans="1:14" ht="27" customHeight="1">
      <c r="A3" s="127"/>
      <c r="B3" s="143"/>
      <c r="C3" s="136"/>
      <c r="D3" s="115" t="s">
        <v>37</v>
      </c>
      <c r="E3" s="138" t="s">
        <v>38</v>
      </c>
      <c r="F3" s="142" t="s">
        <v>34</v>
      </c>
      <c r="G3" s="142"/>
      <c r="H3" s="127" t="s">
        <v>20</v>
      </c>
      <c r="I3" s="127"/>
      <c r="J3" s="127" t="s">
        <v>21</v>
      </c>
      <c r="K3" s="127"/>
      <c r="L3" s="127" t="s">
        <v>22</v>
      </c>
      <c r="M3" s="127"/>
      <c r="N3" s="18"/>
    </row>
    <row r="4" spans="1:14" ht="52.5" customHeight="1">
      <c r="A4" s="127"/>
      <c r="B4" s="143"/>
      <c r="C4" s="136"/>
      <c r="D4" s="116"/>
      <c r="E4" s="139"/>
      <c r="F4" s="135" t="s">
        <v>35</v>
      </c>
      <c r="G4" s="132" t="s">
        <v>36</v>
      </c>
      <c r="H4" s="27" t="s">
        <v>40</v>
      </c>
      <c r="I4" s="27" t="s">
        <v>41</v>
      </c>
      <c r="J4" s="27" t="s">
        <v>42</v>
      </c>
      <c r="K4" s="27" t="s">
        <v>43</v>
      </c>
      <c r="L4" s="27" t="s">
        <v>44</v>
      </c>
      <c r="M4" s="27" t="s">
        <v>45</v>
      </c>
      <c r="N4" s="18"/>
    </row>
    <row r="5" spans="1:14">
      <c r="A5" s="43" t="s">
        <v>159</v>
      </c>
      <c r="B5" s="15" t="s">
        <v>162</v>
      </c>
      <c r="C5" s="136"/>
      <c r="D5" s="116"/>
      <c r="E5" s="139"/>
      <c r="F5" s="136"/>
      <c r="G5" s="133"/>
      <c r="H5" s="28" t="s">
        <v>105</v>
      </c>
      <c r="I5" s="28" t="s">
        <v>134</v>
      </c>
      <c r="J5" s="28" t="s">
        <v>130</v>
      </c>
      <c r="K5" s="28" t="s">
        <v>172</v>
      </c>
      <c r="L5" s="28" t="s">
        <v>155</v>
      </c>
      <c r="M5" s="28"/>
    </row>
    <row r="6" spans="1:14">
      <c r="A6" s="43" t="s">
        <v>46</v>
      </c>
      <c r="B6" s="15" t="s">
        <v>160</v>
      </c>
      <c r="C6" s="136"/>
      <c r="D6" s="116"/>
      <c r="E6" s="139"/>
      <c r="F6" s="136"/>
      <c r="G6" s="133"/>
      <c r="H6" s="28"/>
      <c r="I6" s="28"/>
      <c r="J6" s="28"/>
      <c r="K6" s="28" t="s">
        <v>125</v>
      </c>
      <c r="L6" s="28" t="s">
        <v>154</v>
      </c>
      <c r="M6" s="28"/>
    </row>
    <row r="7" spans="1:14">
      <c r="A7" s="43" t="s">
        <v>47</v>
      </c>
      <c r="B7" s="15" t="s">
        <v>161</v>
      </c>
      <c r="C7" s="137"/>
      <c r="D7" s="117"/>
      <c r="E7" s="140"/>
      <c r="F7" s="137"/>
      <c r="G7" s="134"/>
      <c r="H7" s="28"/>
      <c r="I7" s="28"/>
      <c r="J7" s="28"/>
      <c r="K7" s="28"/>
      <c r="L7" s="28" t="s">
        <v>156</v>
      </c>
      <c r="M7" s="28" t="s">
        <v>163</v>
      </c>
    </row>
    <row r="8" spans="1:14">
      <c r="A8" s="40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4" ht="31.2">
      <c r="A9" s="41"/>
      <c r="B9" s="51" t="s">
        <v>48</v>
      </c>
      <c r="C9" s="54"/>
      <c r="D9" s="50">
        <f>D12+D13+D14+D15+D16+D17+D18+D20+D23+D24+D25+D26+D27+D29+D30+D32+D33</f>
        <v>3161</v>
      </c>
      <c r="E9" s="50">
        <f t="shared" ref="E9:J9" si="0">E12+E13+E14+E15+E16+E17+E18+E20+E23+E24+E25+E26+E27+E29+E30+E32+E33</f>
        <v>1109</v>
      </c>
      <c r="F9" s="50">
        <f t="shared" si="0"/>
        <v>2052</v>
      </c>
      <c r="G9" s="50">
        <f t="shared" si="0"/>
        <v>1050</v>
      </c>
      <c r="H9" s="50">
        <f t="shared" si="0"/>
        <v>612</v>
      </c>
      <c r="I9" s="50">
        <f t="shared" si="0"/>
        <v>702</v>
      </c>
      <c r="J9" s="50">
        <f t="shared" si="0"/>
        <v>417</v>
      </c>
      <c r="K9" s="50">
        <v>321</v>
      </c>
      <c r="L9" s="50"/>
      <c r="M9" s="50"/>
    </row>
    <row r="10" spans="1:14" ht="16.2">
      <c r="A10" s="41" t="s">
        <v>88</v>
      </c>
      <c r="B10" s="21" t="s">
        <v>49</v>
      </c>
      <c r="C10" s="56"/>
      <c r="D10" s="55"/>
      <c r="E10" s="56"/>
      <c r="F10" s="55"/>
      <c r="G10" s="55"/>
      <c r="H10" s="55"/>
      <c r="I10" s="55"/>
      <c r="J10" s="55"/>
      <c r="K10" s="55"/>
      <c r="L10" s="57"/>
      <c r="M10" s="57"/>
    </row>
    <row r="11" spans="1:14">
      <c r="A11" s="41"/>
      <c r="B11" s="23" t="s">
        <v>50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>
      <c r="A12" s="129" t="s">
        <v>57</v>
      </c>
      <c r="B12" s="19" t="s">
        <v>51</v>
      </c>
      <c r="C12" s="130" t="s">
        <v>115</v>
      </c>
      <c r="D12" s="59">
        <f t="shared" ref="D12:D53" si="1">F12+E12</f>
        <v>171</v>
      </c>
      <c r="E12" s="58">
        <v>57</v>
      </c>
      <c r="F12" s="59">
        <f>H12+I12+J12+K12</f>
        <v>114</v>
      </c>
      <c r="G12" s="58">
        <v>50</v>
      </c>
      <c r="H12" s="60">
        <v>34</v>
      </c>
      <c r="I12" s="61">
        <v>48</v>
      </c>
      <c r="J12" s="61">
        <v>32</v>
      </c>
      <c r="K12" s="61"/>
      <c r="L12" s="59"/>
      <c r="M12" s="59"/>
    </row>
    <row r="13" spans="1:14">
      <c r="A13" s="129"/>
      <c r="B13" s="19" t="s">
        <v>52</v>
      </c>
      <c r="C13" s="131"/>
      <c r="D13" s="59">
        <f t="shared" si="1"/>
        <v>256</v>
      </c>
      <c r="E13" s="58">
        <v>85</v>
      </c>
      <c r="F13" s="59">
        <f>H13+I13+J13</f>
        <v>171</v>
      </c>
      <c r="G13" s="58">
        <v>50</v>
      </c>
      <c r="H13" s="62">
        <v>68</v>
      </c>
      <c r="I13" s="63">
        <v>48</v>
      </c>
      <c r="J13" s="63">
        <v>55</v>
      </c>
      <c r="K13" s="63" t="s">
        <v>109</v>
      </c>
      <c r="L13" s="59"/>
      <c r="M13" s="59"/>
    </row>
    <row r="14" spans="1:14">
      <c r="A14" s="41" t="s">
        <v>58</v>
      </c>
      <c r="B14" s="19" t="s">
        <v>53</v>
      </c>
      <c r="C14" s="64" t="s">
        <v>113</v>
      </c>
      <c r="D14" s="59">
        <f t="shared" si="1"/>
        <v>256</v>
      </c>
      <c r="E14" s="58">
        <v>85</v>
      </c>
      <c r="F14" s="59">
        <v>171</v>
      </c>
      <c r="G14" s="58">
        <v>155</v>
      </c>
      <c r="H14" s="62">
        <v>50</v>
      </c>
      <c r="I14" s="63">
        <v>48</v>
      </c>
      <c r="J14" s="63">
        <v>73</v>
      </c>
      <c r="K14" s="63"/>
      <c r="L14" s="59"/>
      <c r="M14" s="59"/>
    </row>
    <row r="15" spans="1:14">
      <c r="A15" s="41" t="s">
        <v>59</v>
      </c>
      <c r="B15" s="19" t="s">
        <v>54</v>
      </c>
      <c r="C15" s="58" t="s">
        <v>116</v>
      </c>
      <c r="D15" s="59">
        <f t="shared" si="1"/>
        <v>256</v>
      </c>
      <c r="E15" s="58">
        <v>85</v>
      </c>
      <c r="F15" s="59">
        <f t="shared" ref="F15:F53" si="2">H15+I15+J15+K15+L15+M15</f>
        <v>171</v>
      </c>
      <c r="G15" s="58">
        <v>50</v>
      </c>
      <c r="H15" s="62">
        <v>34</v>
      </c>
      <c r="I15" s="63">
        <v>82</v>
      </c>
      <c r="J15" s="63">
        <v>55</v>
      </c>
      <c r="K15" s="63"/>
      <c r="L15" s="59"/>
      <c r="M15" s="59"/>
    </row>
    <row r="16" spans="1:14" ht="28.5" customHeight="1">
      <c r="A16" s="41" t="s">
        <v>60</v>
      </c>
      <c r="B16" s="19" t="s">
        <v>55</v>
      </c>
      <c r="C16" s="82" t="s">
        <v>114</v>
      </c>
      <c r="D16" s="59">
        <f t="shared" si="1"/>
        <v>342</v>
      </c>
      <c r="E16" s="58">
        <v>171</v>
      </c>
      <c r="F16" s="59">
        <v>171</v>
      </c>
      <c r="G16" s="58">
        <v>155</v>
      </c>
      <c r="H16" s="62">
        <v>34</v>
      </c>
      <c r="I16" s="63">
        <v>48</v>
      </c>
      <c r="J16" s="63">
        <v>24</v>
      </c>
      <c r="K16" s="63">
        <v>65</v>
      </c>
      <c r="L16" s="59"/>
      <c r="M16" s="59"/>
    </row>
    <row r="17" spans="1:13">
      <c r="A17" s="41" t="s">
        <v>61</v>
      </c>
      <c r="B17" s="19" t="s">
        <v>56</v>
      </c>
      <c r="C17" s="58" t="s">
        <v>112</v>
      </c>
      <c r="D17" s="59">
        <f t="shared" si="1"/>
        <v>108</v>
      </c>
      <c r="E17" s="58">
        <v>36</v>
      </c>
      <c r="F17" s="59">
        <f t="shared" si="2"/>
        <v>72</v>
      </c>
      <c r="G17" s="58">
        <v>20</v>
      </c>
      <c r="H17" s="62">
        <v>34</v>
      </c>
      <c r="I17" s="63">
        <v>38</v>
      </c>
      <c r="J17" s="63"/>
      <c r="K17" s="63"/>
      <c r="L17" s="59"/>
      <c r="M17" s="59"/>
    </row>
    <row r="18" spans="1:13">
      <c r="A18" s="41" t="s">
        <v>62</v>
      </c>
      <c r="B18" s="19" t="s">
        <v>63</v>
      </c>
      <c r="C18" s="64" t="s">
        <v>113</v>
      </c>
      <c r="D18" s="59">
        <f t="shared" si="1"/>
        <v>54</v>
      </c>
      <c r="E18" s="58">
        <v>18</v>
      </c>
      <c r="F18" s="59">
        <f t="shared" si="2"/>
        <v>36</v>
      </c>
      <c r="G18" s="58">
        <v>10</v>
      </c>
      <c r="H18" s="62"/>
      <c r="I18" s="63"/>
      <c r="J18" s="63"/>
      <c r="K18" s="63">
        <v>36</v>
      </c>
      <c r="L18" s="59"/>
      <c r="M18" s="59"/>
    </row>
    <row r="19" spans="1:13">
      <c r="A19" s="41"/>
      <c r="B19" s="23" t="s">
        <v>64</v>
      </c>
      <c r="C19" s="58"/>
      <c r="D19" s="65"/>
      <c r="E19" s="66"/>
      <c r="F19" s="65"/>
      <c r="G19" s="66"/>
      <c r="H19" s="65"/>
      <c r="I19" s="65"/>
      <c r="J19" s="65"/>
      <c r="K19" s="65"/>
      <c r="L19" s="57"/>
      <c r="M19" s="57"/>
    </row>
    <row r="20" spans="1:13">
      <c r="A20" s="41" t="s">
        <v>65</v>
      </c>
      <c r="B20" s="19" t="s">
        <v>66</v>
      </c>
      <c r="C20" s="64" t="s">
        <v>120</v>
      </c>
      <c r="D20" s="59">
        <f t="shared" si="1"/>
        <v>427</v>
      </c>
      <c r="E20" s="58">
        <v>142</v>
      </c>
      <c r="F20" s="59">
        <v>285</v>
      </c>
      <c r="G20" s="58">
        <v>200</v>
      </c>
      <c r="H20" s="59">
        <v>68</v>
      </c>
      <c r="I20" s="59">
        <v>68</v>
      </c>
      <c r="J20" s="59">
        <v>64</v>
      </c>
      <c r="K20" s="59">
        <v>85</v>
      </c>
      <c r="L20" s="59"/>
      <c r="M20" s="59"/>
    </row>
    <row r="21" spans="1:13" ht="16.2">
      <c r="A21" s="41"/>
      <c r="B21" s="21" t="s">
        <v>110</v>
      </c>
      <c r="C21" s="58"/>
      <c r="D21" s="55"/>
      <c r="E21" s="67"/>
      <c r="F21" s="55"/>
      <c r="G21" s="55"/>
      <c r="H21" s="55"/>
      <c r="I21" s="55"/>
      <c r="J21" s="55"/>
      <c r="K21" s="55"/>
      <c r="L21" s="59"/>
      <c r="M21" s="59"/>
    </row>
    <row r="22" spans="1:13" ht="39" customHeight="1">
      <c r="A22" s="41"/>
      <c r="B22" s="81" t="s">
        <v>67</v>
      </c>
      <c r="C22" s="68"/>
      <c r="D22" s="57"/>
      <c r="E22" s="68"/>
      <c r="F22" s="68"/>
      <c r="G22" s="68"/>
      <c r="H22" s="68"/>
      <c r="I22" s="68"/>
      <c r="J22" s="68"/>
      <c r="K22" s="68"/>
      <c r="L22" s="57"/>
      <c r="M22" s="57"/>
    </row>
    <row r="23" spans="1:13">
      <c r="A23" s="41" t="s">
        <v>70</v>
      </c>
      <c r="B23" s="19" t="s">
        <v>68</v>
      </c>
      <c r="C23" s="64" t="s">
        <v>112</v>
      </c>
      <c r="D23" s="59">
        <f t="shared" si="1"/>
        <v>171</v>
      </c>
      <c r="E23" s="58">
        <v>57</v>
      </c>
      <c r="F23" s="59">
        <f t="shared" si="2"/>
        <v>114</v>
      </c>
      <c r="G23" s="58">
        <v>50</v>
      </c>
      <c r="H23" s="59">
        <v>68</v>
      </c>
      <c r="I23" s="59">
        <v>46</v>
      </c>
      <c r="J23" s="59"/>
      <c r="K23" s="59"/>
      <c r="L23" s="59"/>
      <c r="M23" s="59"/>
    </row>
    <row r="24" spans="1:13" ht="27.6">
      <c r="A24" s="41" t="s">
        <v>71</v>
      </c>
      <c r="B24" s="20" t="s">
        <v>69</v>
      </c>
      <c r="C24" s="58" t="s">
        <v>122</v>
      </c>
      <c r="D24" s="59">
        <f t="shared" si="1"/>
        <v>256</v>
      </c>
      <c r="E24" s="58">
        <v>85</v>
      </c>
      <c r="F24" s="59">
        <v>171</v>
      </c>
      <c r="G24" s="58">
        <v>50</v>
      </c>
      <c r="H24" s="59"/>
      <c r="I24" s="59">
        <v>22</v>
      </c>
      <c r="J24" s="59">
        <v>50</v>
      </c>
      <c r="K24" s="59">
        <v>99</v>
      </c>
      <c r="L24" s="59"/>
      <c r="M24" s="59"/>
    </row>
    <row r="25" spans="1:13">
      <c r="A25" s="41" t="s">
        <v>73</v>
      </c>
      <c r="B25" s="19" t="s">
        <v>72</v>
      </c>
      <c r="C25" s="64" t="s">
        <v>136</v>
      </c>
      <c r="D25" s="59">
        <f t="shared" si="1"/>
        <v>54</v>
      </c>
      <c r="E25" s="58">
        <v>18</v>
      </c>
      <c r="F25" s="59">
        <f t="shared" si="2"/>
        <v>36</v>
      </c>
      <c r="G25" s="58">
        <v>10</v>
      </c>
      <c r="H25" s="59">
        <v>36</v>
      </c>
      <c r="I25" s="59"/>
      <c r="J25" s="59"/>
      <c r="K25" s="59"/>
      <c r="L25" s="59"/>
      <c r="M25" s="59"/>
    </row>
    <row r="26" spans="1:13">
      <c r="A26" s="41" t="s">
        <v>74</v>
      </c>
      <c r="B26" s="19" t="s">
        <v>75</v>
      </c>
      <c r="C26" s="64" t="s">
        <v>112</v>
      </c>
      <c r="D26" s="59">
        <f t="shared" si="1"/>
        <v>108</v>
      </c>
      <c r="E26" s="58">
        <v>36</v>
      </c>
      <c r="F26" s="59">
        <f t="shared" si="2"/>
        <v>72</v>
      </c>
      <c r="G26" s="58">
        <v>20</v>
      </c>
      <c r="H26" s="59"/>
      <c r="I26" s="59">
        <v>72</v>
      </c>
      <c r="J26" s="59"/>
      <c r="K26" s="59"/>
      <c r="L26" s="59"/>
      <c r="M26" s="59"/>
    </row>
    <row r="27" spans="1:13">
      <c r="A27" s="41" t="s">
        <v>106</v>
      </c>
      <c r="B27" s="19" t="s">
        <v>107</v>
      </c>
      <c r="C27" s="64" t="s">
        <v>113</v>
      </c>
      <c r="D27" s="59">
        <f t="shared" si="1"/>
        <v>54</v>
      </c>
      <c r="E27" s="58">
        <v>18</v>
      </c>
      <c r="F27" s="59">
        <f t="shared" si="2"/>
        <v>36</v>
      </c>
      <c r="G27" s="58">
        <v>10</v>
      </c>
      <c r="H27" s="59"/>
      <c r="I27" s="59"/>
      <c r="J27" s="59"/>
      <c r="K27" s="59">
        <v>36</v>
      </c>
      <c r="L27" s="59"/>
      <c r="M27" s="59"/>
    </row>
    <row r="28" spans="1:13" ht="42.75" customHeight="1">
      <c r="A28" s="41"/>
      <c r="B28" s="80" t="s">
        <v>76</v>
      </c>
      <c r="C28" s="58"/>
      <c r="D28" s="59"/>
      <c r="E28" s="58"/>
      <c r="F28" s="57"/>
      <c r="G28" s="68"/>
      <c r="H28" s="57"/>
      <c r="I28" s="57"/>
      <c r="J28" s="57"/>
      <c r="K28" s="57"/>
      <c r="L28" s="57"/>
      <c r="M28" s="57"/>
    </row>
    <row r="29" spans="1:13" ht="18.75" customHeight="1">
      <c r="A29" s="41" t="s">
        <v>77</v>
      </c>
      <c r="B29" s="19" t="s">
        <v>78</v>
      </c>
      <c r="C29" s="64" t="s">
        <v>112</v>
      </c>
      <c r="D29" s="59">
        <f t="shared" si="1"/>
        <v>162</v>
      </c>
      <c r="E29" s="58">
        <v>54</v>
      </c>
      <c r="F29" s="59">
        <v>108</v>
      </c>
      <c r="G29" s="58">
        <v>80</v>
      </c>
      <c r="H29" s="59">
        <v>46</v>
      </c>
      <c r="I29" s="59">
        <v>62</v>
      </c>
      <c r="J29" s="59"/>
      <c r="K29" s="59"/>
      <c r="L29" s="59"/>
      <c r="M29" s="59"/>
    </row>
    <row r="30" spans="1:13">
      <c r="A30" s="41" t="s">
        <v>79</v>
      </c>
      <c r="B30" s="19" t="s">
        <v>80</v>
      </c>
      <c r="C30" s="58" t="s">
        <v>135</v>
      </c>
      <c r="D30" s="59">
        <f t="shared" si="1"/>
        <v>270</v>
      </c>
      <c r="E30" s="58">
        <v>90</v>
      </c>
      <c r="F30" s="59">
        <v>180</v>
      </c>
      <c r="G30" s="58">
        <v>100</v>
      </c>
      <c r="H30" s="75">
        <v>68</v>
      </c>
      <c r="I30" s="76">
        <v>48</v>
      </c>
      <c r="J30" s="76">
        <v>64</v>
      </c>
      <c r="K30" s="76"/>
      <c r="L30" s="59"/>
      <c r="M30" s="59"/>
    </row>
    <row r="31" spans="1:13" ht="32.4">
      <c r="A31" s="41" t="s">
        <v>87</v>
      </c>
      <c r="B31" s="22" t="s">
        <v>83</v>
      </c>
      <c r="C31" s="58"/>
      <c r="D31" s="55"/>
      <c r="E31" s="55"/>
      <c r="F31" s="55"/>
      <c r="G31" s="55"/>
      <c r="H31" s="55"/>
      <c r="I31" s="55"/>
      <c r="J31" s="55"/>
      <c r="K31" s="55"/>
      <c r="L31" s="57"/>
      <c r="M31" s="57"/>
    </row>
    <row r="32" spans="1:13">
      <c r="A32" s="41" t="s">
        <v>81</v>
      </c>
      <c r="B32" s="20" t="s">
        <v>123</v>
      </c>
      <c r="C32" s="83" t="s">
        <v>112</v>
      </c>
      <c r="D32" s="59">
        <f t="shared" si="1"/>
        <v>108</v>
      </c>
      <c r="E32" s="58">
        <v>36</v>
      </c>
      <c r="F32" s="59">
        <f t="shared" si="2"/>
        <v>72</v>
      </c>
      <c r="G32" s="58">
        <v>20</v>
      </c>
      <c r="H32" s="59">
        <v>36</v>
      </c>
      <c r="I32" s="59">
        <v>36</v>
      </c>
      <c r="J32" s="59"/>
      <c r="K32" s="59"/>
      <c r="L32" s="59"/>
      <c r="M32" s="59"/>
    </row>
    <row r="33" spans="1:13" ht="33.75" customHeight="1">
      <c r="A33" s="41" t="s">
        <v>82</v>
      </c>
      <c r="B33" s="53" t="s">
        <v>126</v>
      </c>
      <c r="C33" s="83" t="s">
        <v>112</v>
      </c>
      <c r="D33" s="61">
        <v>108</v>
      </c>
      <c r="E33" s="69">
        <v>36</v>
      </c>
      <c r="F33" s="61">
        <v>72</v>
      </c>
      <c r="G33" s="69">
        <v>20</v>
      </c>
      <c r="H33" s="61">
        <v>36</v>
      </c>
      <c r="I33" s="61">
        <v>36</v>
      </c>
      <c r="J33" s="61"/>
      <c r="K33" s="61"/>
      <c r="L33" s="59"/>
      <c r="M33" s="59"/>
    </row>
    <row r="34" spans="1:13" ht="31.2">
      <c r="A34" s="41"/>
      <c r="B34" s="52" t="s">
        <v>121</v>
      </c>
      <c r="C34" s="58"/>
      <c r="D34" s="50">
        <f>D35+D36+D37+D38+D39+D40</f>
        <v>345</v>
      </c>
      <c r="E34" s="50">
        <v>115</v>
      </c>
      <c r="F34" s="50">
        <f t="shared" ref="F34:M34" si="3">F35+F36+F37+F38+F39+F40</f>
        <v>230</v>
      </c>
      <c r="G34" s="50">
        <f t="shared" si="3"/>
        <v>164</v>
      </c>
      <c r="H34" s="50">
        <f t="shared" si="3"/>
        <v>0</v>
      </c>
      <c r="I34" s="50">
        <f t="shared" si="3"/>
        <v>162</v>
      </c>
      <c r="J34" s="50">
        <f t="shared" si="3"/>
        <v>0</v>
      </c>
      <c r="K34" s="50">
        <f t="shared" si="3"/>
        <v>68</v>
      </c>
      <c r="L34" s="50">
        <f t="shared" si="3"/>
        <v>0</v>
      </c>
      <c r="M34" s="50">
        <f t="shared" si="3"/>
        <v>0</v>
      </c>
    </row>
    <row r="35" spans="1:13">
      <c r="A35" s="41" t="s">
        <v>89</v>
      </c>
      <c r="B35" s="46" t="s">
        <v>142</v>
      </c>
      <c r="C35" s="64" t="s">
        <v>112</v>
      </c>
      <c r="D35" s="59">
        <f>E35+F35</f>
        <v>81</v>
      </c>
      <c r="E35" s="58">
        <v>27</v>
      </c>
      <c r="F35" s="59">
        <v>54</v>
      </c>
      <c r="G35" s="58">
        <v>38</v>
      </c>
      <c r="H35" s="59"/>
      <c r="I35" s="59">
        <v>54</v>
      </c>
      <c r="J35" s="59"/>
      <c r="K35" s="59"/>
      <c r="L35" s="59"/>
      <c r="M35" s="59"/>
    </row>
    <row r="36" spans="1:13">
      <c r="A36" s="41" t="s">
        <v>90</v>
      </c>
      <c r="B36" s="46" t="s">
        <v>85</v>
      </c>
      <c r="C36" s="64" t="s">
        <v>112</v>
      </c>
      <c r="D36" s="59">
        <f t="shared" ref="D36:D40" si="4">E36+F36</f>
        <v>54</v>
      </c>
      <c r="E36" s="58">
        <v>18</v>
      </c>
      <c r="F36" s="59">
        <v>36</v>
      </c>
      <c r="G36" s="58">
        <v>26</v>
      </c>
      <c r="H36" s="59"/>
      <c r="I36" s="59">
        <v>36</v>
      </c>
      <c r="J36" s="59"/>
      <c r="K36" s="59"/>
      <c r="L36" s="59"/>
      <c r="M36" s="59"/>
    </row>
    <row r="37" spans="1:13">
      <c r="A37" s="41" t="s">
        <v>91</v>
      </c>
      <c r="B37" s="46" t="s">
        <v>84</v>
      </c>
      <c r="C37" s="64" t="s">
        <v>113</v>
      </c>
      <c r="D37" s="59">
        <f t="shared" si="4"/>
        <v>54</v>
      </c>
      <c r="E37" s="58">
        <v>18</v>
      </c>
      <c r="F37" s="59">
        <v>36</v>
      </c>
      <c r="G37" s="58">
        <v>26</v>
      </c>
      <c r="H37" s="59"/>
      <c r="I37" s="59"/>
      <c r="J37" s="59"/>
      <c r="K37" s="59">
        <v>36</v>
      </c>
      <c r="L37" s="59"/>
      <c r="M37" s="59"/>
    </row>
    <row r="38" spans="1:13">
      <c r="A38" s="86" t="s">
        <v>92</v>
      </c>
      <c r="B38" s="46" t="s">
        <v>144</v>
      </c>
      <c r="C38" s="64" t="s">
        <v>112</v>
      </c>
      <c r="D38" s="59">
        <f t="shared" si="4"/>
        <v>54</v>
      </c>
      <c r="E38" s="58">
        <v>18</v>
      </c>
      <c r="F38" s="59">
        <v>36</v>
      </c>
      <c r="G38" s="58">
        <v>26</v>
      </c>
      <c r="H38" s="59"/>
      <c r="I38" s="59">
        <v>36</v>
      </c>
      <c r="J38" s="59"/>
      <c r="K38" s="59"/>
      <c r="L38" s="59"/>
      <c r="M38" s="59"/>
    </row>
    <row r="39" spans="1:13">
      <c r="A39" s="86" t="s">
        <v>143</v>
      </c>
      <c r="B39" s="46" t="s">
        <v>145</v>
      </c>
      <c r="C39" s="64" t="s">
        <v>112</v>
      </c>
      <c r="D39" s="59">
        <f t="shared" si="4"/>
        <v>54</v>
      </c>
      <c r="E39" s="58">
        <v>18</v>
      </c>
      <c r="F39" s="59">
        <v>36</v>
      </c>
      <c r="G39" s="58">
        <v>26</v>
      </c>
      <c r="H39" s="59"/>
      <c r="I39" s="59">
        <v>36</v>
      </c>
      <c r="J39" s="59"/>
      <c r="K39" s="59"/>
      <c r="L39" s="59"/>
      <c r="M39" s="59"/>
    </row>
    <row r="40" spans="1:13" ht="30" customHeight="1">
      <c r="A40" s="86" t="s">
        <v>146</v>
      </c>
      <c r="B40" s="79" t="s">
        <v>86</v>
      </c>
      <c r="C40" s="64" t="s">
        <v>113</v>
      </c>
      <c r="D40" s="59">
        <f t="shared" si="4"/>
        <v>48</v>
      </c>
      <c r="E40" s="58">
        <v>16</v>
      </c>
      <c r="F40" s="59">
        <f t="shared" si="2"/>
        <v>32</v>
      </c>
      <c r="G40" s="58">
        <v>22</v>
      </c>
      <c r="H40" s="59"/>
      <c r="I40" s="59"/>
      <c r="J40" s="59"/>
      <c r="K40" s="59">
        <v>32</v>
      </c>
      <c r="L40" s="59"/>
      <c r="M40" s="59"/>
    </row>
    <row r="41" spans="1:13" ht="33.75" customHeight="1">
      <c r="A41" s="41"/>
      <c r="B41" s="52" t="s">
        <v>93</v>
      </c>
      <c r="C41" s="58"/>
      <c r="D41" s="55">
        <v>2059</v>
      </c>
      <c r="E41" s="67">
        <v>205</v>
      </c>
      <c r="F41" s="55">
        <v>1854</v>
      </c>
      <c r="G41" s="55">
        <v>1653</v>
      </c>
      <c r="H41" s="55"/>
      <c r="I41" s="55"/>
      <c r="J41" s="55" t="s">
        <v>169</v>
      </c>
      <c r="K41" s="55" t="s">
        <v>170</v>
      </c>
      <c r="L41" s="144" t="s">
        <v>171</v>
      </c>
      <c r="M41" s="55" t="s">
        <v>165</v>
      </c>
    </row>
    <row r="42" spans="1:13" ht="15" customHeight="1">
      <c r="A42" s="87"/>
      <c r="B42" s="88" t="s">
        <v>157</v>
      </c>
      <c r="C42" s="58"/>
      <c r="D42" s="59"/>
      <c r="E42" s="58"/>
      <c r="F42" s="59">
        <v>450</v>
      </c>
      <c r="G42" s="55"/>
      <c r="H42" s="55"/>
      <c r="I42" s="55"/>
      <c r="J42" s="65">
        <v>123</v>
      </c>
      <c r="K42" s="65">
        <v>151</v>
      </c>
      <c r="L42" s="65">
        <v>176</v>
      </c>
      <c r="M42" s="65"/>
    </row>
    <row r="43" spans="1:13" ht="15" customHeight="1">
      <c r="A43" s="87"/>
      <c r="B43" s="88" t="s">
        <v>46</v>
      </c>
      <c r="C43" s="58"/>
      <c r="D43" s="59"/>
      <c r="E43" s="58"/>
      <c r="F43" s="59">
        <v>360</v>
      </c>
      <c r="G43" s="55"/>
      <c r="H43" s="55"/>
      <c r="I43" s="55"/>
      <c r="J43" s="89"/>
      <c r="K43" s="90">
        <v>288</v>
      </c>
      <c r="L43" s="90">
        <v>72</v>
      </c>
      <c r="M43" s="65"/>
    </row>
    <row r="44" spans="1:13" ht="15" customHeight="1">
      <c r="A44" s="87"/>
      <c r="B44" s="88" t="s">
        <v>47</v>
      </c>
      <c r="C44" s="58"/>
      <c r="D44" s="59"/>
      <c r="E44" s="58"/>
      <c r="F44" s="59">
        <v>1044</v>
      </c>
      <c r="G44" s="55"/>
      <c r="H44" s="55"/>
      <c r="I44" s="55"/>
      <c r="J44" s="65"/>
      <c r="K44" s="65"/>
      <c r="L44" s="65">
        <v>288</v>
      </c>
      <c r="M44" s="65">
        <v>756</v>
      </c>
    </row>
    <row r="45" spans="1:13" ht="18" customHeight="1">
      <c r="A45" s="41" t="s">
        <v>95</v>
      </c>
      <c r="B45" s="46" t="s">
        <v>94</v>
      </c>
      <c r="C45" s="58"/>
      <c r="D45" s="50"/>
      <c r="E45" s="50"/>
      <c r="F45" s="72"/>
      <c r="G45" s="50"/>
      <c r="H45" s="50"/>
      <c r="I45" s="50"/>
      <c r="J45" s="77"/>
      <c r="K45" s="73"/>
      <c r="L45" s="73"/>
      <c r="M45" s="73"/>
    </row>
    <row r="46" spans="1:13" ht="14.25" customHeight="1">
      <c r="A46" s="41" t="s">
        <v>96</v>
      </c>
      <c r="B46" s="44" t="s">
        <v>147</v>
      </c>
      <c r="C46" s="58" t="s">
        <v>158</v>
      </c>
      <c r="D46" s="55">
        <v>258</v>
      </c>
      <c r="E46" s="67">
        <v>86</v>
      </c>
      <c r="F46" s="55">
        <v>172</v>
      </c>
      <c r="G46" s="55">
        <v>42</v>
      </c>
      <c r="H46" s="55"/>
      <c r="I46" s="55"/>
      <c r="J46" s="78">
        <v>36</v>
      </c>
      <c r="K46" s="72">
        <v>68</v>
      </c>
      <c r="L46" s="55">
        <v>68</v>
      </c>
      <c r="M46" s="55"/>
    </row>
    <row r="47" spans="1:13" ht="41.4">
      <c r="A47" s="39" t="s">
        <v>97</v>
      </c>
      <c r="B47" s="47" t="s">
        <v>148</v>
      </c>
      <c r="C47" s="70" t="s">
        <v>118</v>
      </c>
      <c r="D47" s="59">
        <v>258</v>
      </c>
      <c r="E47" s="70">
        <v>86</v>
      </c>
      <c r="F47" s="59">
        <v>172</v>
      </c>
      <c r="G47" s="59">
        <v>42</v>
      </c>
      <c r="H47" s="59"/>
      <c r="I47" s="59"/>
      <c r="J47" s="59">
        <v>36</v>
      </c>
      <c r="K47" s="59">
        <v>68</v>
      </c>
      <c r="L47" s="59">
        <v>68</v>
      </c>
      <c r="M47" s="59"/>
    </row>
    <row r="48" spans="1:13" ht="44.25" customHeight="1">
      <c r="A48" s="43" t="s">
        <v>124</v>
      </c>
      <c r="B48" s="92" t="s">
        <v>153</v>
      </c>
      <c r="C48" s="70"/>
      <c r="D48" s="59"/>
      <c r="E48" s="70"/>
      <c r="F48" s="59"/>
      <c r="G48" s="70"/>
      <c r="H48" s="59"/>
      <c r="I48" s="59"/>
      <c r="J48" s="59"/>
      <c r="K48" s="59"/>
      <c r="L48" s="59"/>
      <c r="M48" s="59"/>
    </row>
    <row r="49" spans="1:13" ht="47.25" customHeight="1">
      <c r="A49" s="38" t="s">
        <v>98</v>
      </c>
      <c r="B49" s="47" t="s">
        <v>150</v>
      </c>
      <c r="C49" s="70" t="s">
        <v>119</v>
      </c>
      <c r="D49" s="55">
        <v>1801</v>
      </c>
      <c r="E49" s="71">
        <v>119</v>
      </c>
      <c r="F49" s="55">
        <v>278</v>
      </c>
      <c r="G49" s="55">
        <v>1611</v>
      </c>
      <c r="H49" s="55"/>
      <c r="I49" s="55"/>
      <c r="J49" s="55" t="s">
        <v>166</v>
      </c>
      <c r="K49" s="55" t="s">
        <v>168</v>
      </c>
      <c r="L49" s="55" t="s">
        <v>167</v>
      </c>
      <c r="M49" s="55" t="s">
        <v>164</v>
      </c>
    </row>
    <row r="50" spans="1:13" ht="46.5" customHeight="1">
      <c r="A50" s="39" t="s">
        <v>99</v>
      </c>
      <c r="B50" s="47" t="s">
        <v>151</v>
      </c>
      <c r="C50" s="64" t="s">
        <v>118</v>
      </c>
      <c r="D50" s="59">
        <v>397</v>
      </c>
      <c r="E50" s="70">
        <v>119</v>
      </c>
      <c r="F50" s="59">
        <v>278</v>
      </c>
      <c r="G50" s="70">
        <v>207</v>
      </c>
      <c r="H50" s="59"/>
      <c r="I50" s="59"/>
      <c r="J50" s="59">
        <v>87</v>
      </c>
      <c r="K50" s="59">
        <v>83</v>
      </c>
      <c r="L50" s="59">
        <v>108</v>
      </c>
      <c r="M50" s="59"/>
    </row>
    <row r="51" spans="1:13">
      <c r="A51" s="85" t="s">
        <v>149</v>
      </c>
      <c r="B51" s="49" t="s">
        <v>15</v>
      </c>
      <c r="C51" s="64" t="s">
        <v>118</v>
      </c>
      <c r="D51" s="59">
        <v>360</v>
      </c>
      <c r="E51" s="70"/>
      <c r="F51" s="59"/>
      <c r="G51" s="70">
        <v>360</v>
      </c>
      <c r="H51" s="59"/>
      <c r="I51" s="59"/>
      <c r="J51" s="59"/>
      <c r="K51" s="59">
        <v>288</v>
      </c>
      <c r="L51" s="59">
        <v>72</v>
      </c>
      <c r="M51" s="59"/>
    </row>
    <row r="52" spans="1:13">
      <c r="A52" s="85" t="s">
        <v>152</v>
      </c>
      <c r="B52" s="49" t="s">
        <v>16</v>
      </c>
      <c r="C52" s="64" t="s">
        <v>117</v>
      </c>
      <c r="D52" s="59">
        <v>1080</v>
      </c>
      <c r="E52" s="70"/>
      <c r="F52" s="59"/>
      <c r="G52" s="70">
        <v>1044</v>
      </c>
      <c r="H52" s="59"/>
      <c r="I52" s="59"/>
      <c r="J52" s="59"/>
      <c r="K52" s="59"/>
      <c r="L52" s="59">
        <v>288</v>
      </c>
      <c r="M52" s="59">
        <v>756</v>
      </c>
    </row>
    <row r="53" spans="1:13" ht="15.6">
      <c r="A53" s="45" t="s">
        <v>129</v>
      </c>
      <c r="B53" s="24" t="s">
        <v>55</v>
      </c>
      <c r="C53" s="64" t="s">
        <v>118</v>
      </c>
      <c r="D53" s="55">
        <f t="shared" si="1"/>
        <v>80</v>
      </c>
      <c r="E53" s="71">
        <v>40</v>
      </c>
      <c r="F53" s="55">
        <f t="shared" si="2"/>
        <v>40</v>
      </c>
      <c r="G53" s="71">
        <v>38</v>
      </c>
      <c r="H53" s="55"/>
      <c r="I53" s="55"/>
      <c r="J53" s="55"/>
      <c r="K53" s="55"/>
      <c r="L53" s="55">
        <v>40</v>
      </c>
      <c r="M53" s="55"/>
    </row>
    <row r="54" spans="1:13" ht="18.75" customHeight="1">
      <c r="A54" s="38"/>
      <c r="B54" s="24" t="s">
        <v>108</v>
      </c>
      <c r="C54" s="28"/>
      <c r="D54" s="29">
        <v>5645</v>
      </c>
      <c r="E54" s="74">
        <v>1469</v>
      </c>
      <c r="F54" s="29">
        <v>4176</v>
      </c>
      <c r="G54" s="30">
        <v>2867</v>
      </c>
      <c r="H54" s="29"/>
      <c r="I54" s="29"/>
      <c r="J54" s="29"/>
      <c r="K54" s="29"/>
      <c r="L54" s="29"/>
      <c r="M54" s="29"/>
    </row>
    <row r="55" spans="1:13">
      <c r="A55" s="38"/>
      <c r="B55" s="48" t="s">
        <v>17</v>
      </c>
      <c r="C55" s="28"/>
      <c r="D55" s="28"/>
      <c r="E55" s="28" t="s">
        <v>128</v>
      </c>
      <c r="F55" s="28"/>
      <c r="G55" s="28"/>
      <c r="H55" s="28"/>
      <c r="I55" s="28"/>
      <c r="J55" s="28">
        <v>2</v>
      </c>
      <c r="K55" s="28">
        <v>1</v>
      </c>
      <c r="L55" s="28">
        <v>1</v>
      </c>
      <c r="M55" s="28">
        <v>1</v>
      </c>
    </row>
    <row r="56" spans="1:13">
      <c r="A56" s="38" t="s">
        <v>100</v>
      </c>
      <c r="B56" s="48" t="s">
        <v>25</v>
      </c>
      <c r="C56" s="28"/>
      <c r="D56" s="28"/>
      <c r="E56" s="28" t="s">
        <v>111</v>
      </c>
      <c r="F56" s="28"/>
      <c r="G56" s="28"/>
      <c r="H56" s="28"/>
      <c r="I56" s="28"/>
      <c r="J56" s="28"/>
      <c r="K56" s="28"/>
      <c r="L56" s="28"/>
      <c r="M56" s="28" t="s">
        <v>111</v>
      </c>
    </row>
    <row r="57" spans="1:13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4.6">
      <c r="A58" s="118" t="s">
        <v>127</v>
      </c>
      <c r="B58" s="119"/>
      <c r="C58" s="119"/>
      <c r="D58" s="119"/>
      <c r="E58" s="120"/>
      <c r="F58" s="115" t="s">
        <v>23</v>
      </c>
      <c r="G58" s="25" t="s">
        <v>101</v>
      </c>
      <c r="H58" s="31" t="s">
        <v>105</v>
      </c>
      <c r="I58" s="32" t="s">
        <v>134</v>
      </c>
      <c r="J58" s="28" t="s">
        <v>130</v>
      </c>
      <c r="K58" s="28" t="s">
        <v>172</v>
      </c>
      <c r="L58" s="28" t="s">
        <v>155</v>
      </c>
      <c r="M58" s="32"/>
    </row>
    <row r="59" spans="1:13">
      <c r="A59" s="121"/>
      <c r="B59" s="122"/>
      <c r="C59" s="122"/>
      <c r="D59" s="122"/>
      <c r="E59" s="123"/>
      <c r="F59" s="116"/>
      <c r="G59" s="15" t="s">
        <v>46</v>
      </c>
      <c r="H59" s="33"/>
      <c r="I59" s="34"/>
      <c r="J59" s="28"/>
      <c r="K59" s="28" t="s">
        <v>125</v>
      </c>
      <c r="L59" s="28" t="s">
        <v>154</v>
      </c>
      <c r="M59" s="34"/>
    </row>
    <row r="60" spans="1:13">
      <c r="A60" s="121"/>
      <c r="B60" s="122"/>
      <c r="C60" s="122"/>
      <c r="D60" s="122"/>
      <c r="E60" s="123"/>
      <c r="F60" s="116"/>
      <c r="G60" s="15" t="s">
        <v>47</v>
      </c>
      <c r="H60" s="33"/>
      <c r="I60" s="34"/>
      <c r="J60" s="28"/>
      <c r="K60" s="28"/>
      <c r="L60" s="28" t="s">
        <v>156</v>
      </c>
      <c r="M60" s="34" t="s">
        <v>163</v>
      </c>
    </row>
    <row r="61" spans="1:13">
      <c r="A61" s="121"/>
      <c r="B61" s="122"/>
      <c r="C61" s="122"/>
      <c r="D61" s="122"/>
      <c r="E61" s="123"/>
      <c r="F61" s="116"/>
      <c r="G61" s="15" t="s">
        <v>102</v>
      </c>
      <c r="H61" s="15"/>
      <c r="I61" s="15"/>
      <c r="J61" s="15">
        <v>2</v>
      </c>
      <c r="K61" s="15">
        <v>1</v>
      </c>
      <c r="L61" s="15">
        <v>1</v>
      </c>
      <c r="M61" s="15">
        <v>1</v>
      </c>
    </row>
    <row r="62" spans="1:13">
      <c r="A62" s="121"/>
      <c r="B62" s="122"/>
      <c r="C62" s="122"/>
      <c r="D62" s="122"/>
      <c r="E62" s="123"/>
      <c r="F62" s="116"/>
      <c r="G62" s="15" t="s">
        <v>103</v>
      </c>
      <c r="H62" s="15">
        <v>1</v>
      </c>
      <c r="I62" s="15">
        <v>10</v>
      </c>
      <c r="J62" s="15">
        <v>1</v>
      </c>
      <c r="K62" s="15">
        <v>5</v>
      </c>
      <c r="L62" s="15">
        <v>4</v>
      </c>
      <c r="M62" s="15">
        <v>1</v>
      </c>
    </row>
    <row r="63" spans="1:13">
      <c r="A63" s="124"/>
      <c r="B63" s="125"/>
      <c r="C63" s="125"/>
      <c r="D63" s="125"/>
      <c r="E63" s="126"/>
      <c r="F63" s="117"/>
      <c r="G63" s="15" t="s">
        <v>104</v>
      </c>
      <c r="H63" s="15">
        <v>1</v>
      </c>
      <c r="I63" s="15">
        <v>1</v>
      </c>
      <c r="J63" s="15">
        <v>1</v>
      </c>
      <c r="K63" s="15"/>
      <c r="L63" s="15"/>
      <c r="M63" s="15"/>
    </row>
    <row r="68" spans="2:2">
      <c r="B68" s="26"/>
    </row>
  </sheetData>
  <mergeCells count="18">
    <mergeCell ref="A1:M1"/>
    <mergeCell ref="D2:G2"/>
    <mergeCell ref="F3:G3"/>
    <mergeCell ref="A2:A4"/>
    <mergeCell ref="B2:B4"/>
    <mergeCell ref="H3:I3"/>
    <mergeCell ref="J3:K3"/>
    <mergeCell ref="F58:F63"/>
    <mergeCell ref="A58:E63"/>
    <mergeCell ref="L3:M3"/>
    <mergeCell ref="H2:M2"/>
    <mergeCell ref="A12:A13"/>
    <mergeCell ref="C12:C13"/>
    <mergeCell ref="G4:G7"/>
    <mergeCell ref="F4:F7"/>
    <mergeCell ref="E3:E7"/>
    <mergeCell ref="D3:D7"/>
    <mergeCell ref="C2:C7"/>
  </mergeCells>
  <pageMargins left="0.53125" right="9.375E-2" top="0.75" bottom="0.75" header="0.3" footer="0.3"/>
  <pageSetup paperSize="9" orientation="landscape" horizontalDpi="180" verticalDpi="180" r:id="rId1"/>
  <headerFooter>
    <oddHeader>&amp;C&amp;"Times New Roman,курсив"&amp;12План учебного процесса</oddHeader>
    <oddFooter xml:space="preserve">&amp;C&amp;"Times New Roman,обычный"
23.01.07 Машинист крана (крановщик) 2020-2023г.г&amp;"-,обычный"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план учебного процесса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2022-04-20T13:10:13Z</dcterms:modified>
</cp:coreProperties>
</file>